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25" windowHeight="6720" activeTab="1"/>
  </bookViews>
  <sheets>
    <sheet name="List2" sheetId="1" r:id="rId1"/>
    <sheet name="Alternativa" sheetId="2" r:id="rId2"/>
  </sheets>
  <definedNames/>
  <calcPr fullCalcOnLoad="1"/>
</workbook>
</file>

<file path=xl/comments2.xml><?xml version="1.0" encoding="utf-8"?>
<comments xmlns="http://schemas.openxmlformats.org/spreadsheetml/2006/main">
  <authors>
    <author>Radim Bzura</author>
  </authors>
  <commentList>
    <comment ref="G1" authorId="0">
      <text>
        <r>
          <rPr>
            <sz val="8"/>
            <rFont val="Tahoma"/>
            <family val="0"/>
          </rPr>
          <t xml:space="preserve">Aleternativní návrh HO Humanita
</t>
        </r>
      </text>
    </comment>
    <comment ref="H1" authorId="0">
      <text>
        <r>
          <rPr>
            <b/>
            <sz val="8"/>
            <rFont val="Tahoma"/>
            <family val="0"/>
          </rPr>
          <t>Alternativní návrh HO TJ SPARTAK UL</t>
        </r>
        <r>
          <rPr>
            <sz val="8"/>
            <rFont val="Tahoma"/>
            <family val="0"/>
          </rPr>
          <t xml:space="preserve">
</t>
        </r>
      </text>
    </comment>
    <comment ref="I1" authorId="0">
      <text>
        <r>
          <rPr>
            <b/>
            <sz val="8"/>
            <rFont val="Tahoma"/>
            <family val="0"/>
          </rPr>
          <t>Původní návrh Honzi Bloudka</t>
        </r>
        <r>
          <rPr>
            <sz val="8"/>
            <rFont val="Tahoma"/>
            <family val="0"/>
          </rPr>
          <t xml:space="preserve">
</t>
        </r>
      </text>
    </comment>
    <comment ref="J1" authorId="0">
      <text>
        <r>
          <rPr>
            <b/>
            <sz val="8"/>
            <rFont val="Tahoma"/>
            <family val="0"/>
          </rPr>
          <t>Kompromis mezi oddílovými návrhy, návrhem Hobla a VV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<sst xmlns="http://schemas.openxmlformats.org/spreadsheetml/2006/main" count="60" uniqueCount="60">
  <si>
    <t>Komise</t>
  </si>
  <si>
    <t>Alpinismu</t>
  </si>
  <si>
    <t>sport dospělí</t>
  </si>
  <si>
    <t>sport mládež</t>
  </si>
  <si>
    <t>skialp tradice</t>
  </si>
  <si>
    <t>skialp závod</t>
  </si>
  <si>
    <t>výkony roku</t>
  </si>
  <si>
    <t>metodika</t>
  </si>
  <si>
    <t>lékaři</t>
  </si>
  <si>
    <t>OP+VK matroš</t>
  </si>
  <si>
    <t>OP+VK platy</t>
  </si>
  <si>
    <t>bezpečnost</t>
  </si>
  <si>
    <t>Tatry</t>
  </si>
  <si>
    <t>Ostrov</t>
  </si>
  <si>
    <t>reklama</t>
  </si>
  <si>
    <t>kraje</t>
  </si>
  <si>
    <t>rezerva</t>
  </si>
  <si>
    <t>granty mládež</t>
  </si>
  <si>
    <t>Celkem</t>
  </si>
  <si>
    <t>knihovna, info</t>
  </si>
  <si>
    <t>Admin.prov</t>
  </si>
  <si>
    <t>náv02</t>
  </si>
  <si>
    <t>náv03</t>
  </si>
  <si>
    <t>náv04</t>
  </si>
  <si>
    <t>ml.hory</t>
  </si>
  <si>
    <t>ženy</t>
  </si>
  <si>
    <t>investice</t>
  </si>
  <si>
    <t>mimořádné</t>
  </si>
  <si>
    <t>ostatní</t>
  </si>
  <si>
    <t>granty skály</t>
  </si>
  <si>
    <t>UIAA popl</t>
  </si>
  <si>
    <t>Spartak</t>
  </si>
  <si>
    <t>HoBl05</t>
  </si>
  <si>
    <t>podp.sport</t>
  </si>
  <si>
    <t>podpora členům</t>
  </si>
  <si>
    <t>granty alpinis</t>
  </si>
  <si>
    <t>grant met./pub.</t>
  </si>
  <si>
    <t>adm. rež. rez.</t>
  </si>
  <si>
    <t>Humanita</t>
  </si>
  <si>
    <t>návVV 05</t>
  </si>
  <si>
    <t>Komentář</t>
  </si>
  <si>
    <t>Zachováno dle návrhu VV</t>
  </si>
  <si>
    <t>Rozpuštěno do grantů mládež HORY</t>
  </si>
  <si>
    <t>Zvýšení ve prospěch info. Servisu pro řadové členy o 50 000</t>
  </si>
  <si>
    <t>Zvýšení o 100 000 ve prospěch kurzů+ semin. pro řadové členy</t>
  </si>
  <si>
    <t>Zůstává zachováno. Poměr materiál a mzdy se může změnit!!</t>
  </si>
  <si>
    <t>Nárůst ve prospěch profi sekretariátu s profi servisem</t>
  </si>
  <si>
    <t>Sníženo o 85 000 proti návrhu VV, oproti 2004 nárust 100 000</t>
  </si>
  <si>
    <t>Sníženo o 230 000 proti návr. VV, oproti 2004 nárust 70 000. V předchozích letech byl rozpočet vždy přečerpán, bez ohledu na jeho výši.</t>
  </si>
  <si>
    <t>dle VV - navýšení o 120 000 Kč přesun z pův.rozpočtu komise ml.hory</t>
  </si>
  <si>
    <t>Rozp. snížen, proti 2004 nárust 80 000. Naopak výstupy roku navýš. 50 000 Kč</t>
  </si>
  <si>
    <t>Snížení o 130 000 Kč, oproti  2004 nárust 120 000</t>
  </si>
  <si>
    <t>Zvýšení o 50 000  Kč, motivační a rovný princip, platí se až za úspěch</t>
  </si>
  <si>
    <t>Navýšení o 150 000 Kč, odměny/refundace/profesionalizace, marketing, servis řad. čl.</t>
  </si>
  <si>
    <t>Celková dotace do závodního lezení snížena z 2.715 000 na 2.210 000 Kč. Přímá dotace na výkonnostní sport je pouze 880 000,- Kč. Každý rok mají náklady na výkonnostní sport vzrůstající tendenci na úkor běžného členského servisu aniž by byl znatelný efekt v propagaci ČHS, horolezectví atd...</t>
  </si>
  <si>
    <t>Zvýšení o 20 000 ve prospěch seminářů pro řad.členy</t>
  </si>
  <si>
    <t>Komise více nepožaduje - seminář na téma správné osazování jištění?</t>
  </si>
  <si>
    <t>Navýšení rezervy, aby mohl nový VV efektivně uplatňovat svoji novou politiku a příp. rezervu cíleně použít ( marketing, PR atd..)</t>
  </si>
  <si>
    <t>Podpora řad. Členům by se naopak dle návrhu členů VV snížila přes to, že rozpočet roste! I přes naše úpravy je pokles proti 04 o 120 000 Kč!!!!</t>
  </si>
  <si>
    <t>výsledná alternativa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</si>
</sst>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 CE"/>
      <family val="0"/>
    </font>
    <font>
      <b/>
      <sz val="10"/>
      <name val="Arial CE"/>
      <family val="2"/>
    </font>
    <font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3" fontId="0" fillId="0" borderId="1" xfId="0" applyNumberFormat="1" applyBorder="1" applyAlignment="1">
      <alignment horizontal="right"/>
    </xf>
    <xf numFmtId="0" fontId="1" fillId="0" borderId="1" xfId="0" applyFont="1" applyBorder="1" applyAlignment="1">
      <alignment/>
    </xf>
    <xf numFmtId="0" fontId="1" fillId="0" borderId="2" xfId="0" applyFont="1" applyFill="1" applyBorder="1" applyAlignment="1">
      <alignment horizontal="center"/>
    </xf>
    <xf numFmtId="3" fontId="0" fillId="0" borderId="1" xfId="0" applyNumberFormat="1" applyFill="1" applyBorder="1" applyAlignment="1">
      <alignment/>
    </xf>
    <xf numFmtId="0" fontId="0" fillId="0" borderId="3" xfId="0" applyBorder="1" applyAlignment="1">
      <alignment/>
    </xf>
    <xf numFmtId="3" fontId="0" fillId="0" borderId="3" xfId="0" applyNumberFormat="1" applyBorder="1" applyAlignment="1">
      <alignment/>
    </xf>
    <xf numFmtId="3" fontId="0" fillId="0" borderId="3" xfId="0" applyNumberFormat="1" applyBorder="1" applyAlignment="1">
      <alignment horizontal="right"/>
    </xf>
    <xf numFmtId="3" fontId="1" fillId="0" borderId="4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0" fontId="1" fillId="2" borderId="1" xfId="0" applyFont="1" applyFill="1" applyBorder="1" applyAlignment="1">
      <alignment horizontal="center"/>
    </xf>
    <xf numFmtId="3" fontId="0" fillId="2" borderId="1" xfId="0" applyNumberFormat="1" applyFill="1" applyBorder="1" applyAlignment="1">
      <alignment/>
    </xf>
    <xf numFmtId="3" fontId="0" fillId="2" borderId="3" xfId="0" applyNumberFormat="1" applyFill="1" applyBorder="1" applyAlignment="1">
      <alignment/>
    </xf>
    <xf numFmtId="0" fontId="1" fillId="0" borderId="6" xfId="0" applyFont="1" applyBorder="1" applyAlignment="1">
      <alignment/>
    </xf>
    <xf numFmtId="3" fontId="1" fillId="0" borderId="7" xfId="0" applyNumberFormat="1" applyFont="1" applyBorder="1" applyAlignment="1">
      <alignment/>
    </xf>
    <xf numFmtId="3" fontId="1" fillId="2" borderId="7" xfId="0" applyNumberFormat="1" applyFont="1" applyFill="1" applyBorder="1" applyAlignment="1">
      <alignment/>
    </xf>
    <xf numFmtId="0" fontId="0" fillId="3" borderId="1" xfId="0" applyFill="1" applyBorder="1" applyAlignment="1">
      <alignment/>
    </xf>
    <xf numFmtId="3" fontId="0" fillId="3" borderId="1" xfId="0" applyNumberFormat="1" applyFill="1" applyBorder="1" applyAlignment="1">
      <alignment/>
    </xf>
    <xf numFmtId="0" fontId="0" fillId="4" borderId="1" xfId="0" applyFill="1" applyBorder="1" applyAlignment="1">
      <alignment/>
    </xf>
    <xf numFmtId="3" fontId="0" fillId="4" borderId="1" xfId="0" applyNumberFormat="1" applyFill="1" applyBorder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3" fontId="1" fillId="5" borderId="8" xfId="0" applyNumberFormat="1" applyFont="1" applyFill="1" applyBorder="1" applyAlignment="1">
      <alignment/>
    </xf>
    <xf numFmtId="3" fontId="1" fillId="5" borderId="6" xfId="0" applyNumberFormat="1" applyFont="1" applyFill="1" applyBorder="1" applyAlignment="1">
      <alignment/>
    </xf>
    <xf numFmtId="49" fontId="0" fillId="0" borderId="1" xfId="0" applyNumberFormat="1" applyBorder="1" applyAlignment="1">
      <alignment/>
    </xf>
    <xf numFmtId="0" fontId="2" fillId="0" borderId="1" xfId="0" applyFont="1" applyBorder="1" applyAlignment="1">
      <alignment wrapText="1"/>
    </xf>
    <xf numFmtId="49" fontId="0" fillId="0" borderId="1" xfId="0" applyNumberFormat="1" applyBorder="1" applyAlignment="1">
      <alignment horizontal="left" vertical="top"/>
    </xf>
    <xf numFmtId="49" fontId="0" fillId="0" borderId="1" xfId="0" applyNumberFormat="1" applyBorder="1" applyAlignment="1">
      <alignment horizontal="left" vertical="top" wrapText="1"/>
    </xf>
    <xf numFmtId="49" fontId="1" fillId="0" borderId="1" xfId="0" applyNumberFormat="1" applyFont="1" applyBorder="1" applyAlignment="1">
      <alignment wrapText="1"/>
    </xf>
    <xf numFmtId="0" fontId="1" fillId="5" borderId="9" xfId="0" applyFont="1" applyFill="1" applyBorder="1" applyAlignment="1">
      <alignment horizontal="center"/>
    </xf>
    <xf numFmtId="3" fontId="1" fillId="0" borderId="1" xfId="0" applyNumberFormat="1" applyFont="1" applyBorder="1" applyAlignment="1">
      <alignment/>
    </xf>
    <xf numFmtId="3" fontId="1" fillId="3" borderId="1" xfId="0" applyNumberFormat="1" applyFont="1" applyFill="1" applyBorder="1" applyAlignment="1">
      <alignment/>
    </xf>
    <xf numFmtId="3" fontId="1" fillId="3" borderId="8" xfId="0" applyNumberFormat="1" applyFont="1" applyFill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K33"/>
  <sheetViews>
    <sheetView tabSelected="1" workbookViewId="0" topLeftCell="A7">
      <selection activeCell="J33" sqref="J33"/>
    </sheetView>
  </sheetViews>
  <sheetFormatPr defaultColWidth="9.00390625" defaultRowHeight="12.75"/>
  <cols>
    <col min="1" max="1" width="1.75390625" style="0" customWidth="1"/>
    <col min="2" max="2" width="12.75390625" style="0" customWidth="1"/>
    <col min="3" max="5" width="6.875" style="0" customWidth="1"/>
    <col min="7" max="7" width="10.00390625" style="0" customWidth="1"/>
    <col min="8" max="8" width="10.375" style="0" customWidth="1"/>
    <col min="9" max="9" width="8.75390625" style="0" customWidth="1"/>
    <col min="10" max="10" width="17.25390625" style="0" customWidth="1"/>
    <col min="11" max="11" width="61.375" style="24" customWidth="1"/>
  </cols>
  <sheetData>
    <row r="1" spans="2:11" ht="12.75">
      <c r="B1" s="1" t="s">
        <v>0</v>
      </c>
      <c r="C1" s="2" t="s">
        <v>21</v>
      </c>
      <c r="D1" s="2" t="s">
        <v>22</v>
      </c>
      <c r="E1" s="2" t="s">
        <v>23</v>
      </c>
      <c r="F1" s="14" t="s">
        <v>39</v>
      </c>
      <c r="G1" s="2" t="s">
        <v>38</v>
      </c>
      <c r="H1" s="6" t="s">
        <v>31</v>
      </c>
      <c r="I1" s="7" t="s">
        <v>32</v>
      </c>
      <c r="J1" s="33" t="s">
        <v>59</v>
      </c>
      <c r="K1" s="25" t="s">
        <v>40</v>
      </c>
    </row>
    <row r="2" spans="2:11" ht="25.5">
      <c r="B2" s="20" t="s">
        <v>1</v>
      </c>
      <c r="C2" s="4">
        <v>361</v>
      </c>
      <c r="D2" s="4">
        <v>310</v>
      </c>
      <c r="E2" s="4">
        <v>320</v>
      </c>
      <c r="F2" s="15">
        <v>530</v>
      </c>
      <c r="G2" s="5">
        <v>420</v>
      </c>
      <c r="H2" s="5">
        <v>530</v>
      </c>
      <c r="I2" s="8">
        <v>320</v>
      </c>
      <c r="J2" s="26">
        <v>420</v>
      </c>
      <c r="K2" s="31" t="s">
        <v>50</v>
      </c>
    </row>
    <row r="3" spans="2:11" ht="12.75">
      <c r="B3" s="20" t="s">
        <v>35</v>
      </c>
      <c r="C3" s="4"/>
      <c r="D3" s="4">
        <v>100</v>
      </c>
      <c r="E3" s="4">
        <v>120</v>
      </c>
      <c r="F3" s="15">
        <v>150</v>
      </c>
      <c r="G3" s="5">
        <v>120</v>
      </c>
      <c r="H3" s="5">
        <v>200</v>
      </c>
      <c r="I3" s="8">
        <v>120</v>
      </c>
      <c r="J3" s="26">
        <v>150</v>
      </c>
      <c r="K3" s="30" t="s">
        <v>41</v>
      </c>
    </row>
    <row r="4" spans="2:11" ht="25.5">
      <c r="B4" s="20" t="s">
        <v>2</v>
      </c>
      <c r="C4" s="4">
        <v>520</v>
      </c>
      <c r="D4" s="4">
        <v>530</v>
      </c>
      <c r="E4" s="4">
        <v>630</v>
      </c>
      <c r="F4" s="15">
        <v>930</v>
      </c>
      <c r="G4" s="5">
        <v>730</v>
      </c>
      <c r="H4" s="5">
        <v>600</v>
      </c>
      <c r="I4" s="8">
        <v>580</v>
      </c>
      <c r="J4" s="26">
        <v>700</v>
      </c>
      <c r="K4" s="31" t="s">
        <v>48</v>
      </c>
    </row>
    <row r="5" spans="2:11" ht="12.75">
      <c r="B5" s="20" t="s">
        <v>3</v>
      </c>
      <c r="C5" s="4">
        <v>434</v>
      </c>
      <c r="D5" s="4">
        <v>335</v>
      </c>
      <c r="E5" s="4">
        <v>300</v>
      </c>
      <c r="F5" s="15">
        <v>485</v>
      </c>
      <c r="G5" s="5">
        <v>400</v>
      </c>
      <c r="H5" s="5">
        <v>285</v>
      </c>
      <c r="I5" s="8">
        <v>325</v>
      </c>
      <c r="J5" s="26">
        <v>400</v>
      </c>
      <c r="K5" s="30" t="s">
        <v>47</v>
      </c>
    </row>
    <row r="6" spans="2:11" ht="12.75">
      <c r="B6" s="3" t="s">
        <v>24</v>
      </c>
      <c r="C6" s="4">
        <v>90</v>
      </c>
      <c r="D6" s="4">
        <v>70</v>
      </c>
      <c r="E6" s="4">
        <v>120</v>
      </c>
      <c r="F6" s="15">
        <v>0</v>
      </c>
      <c r="G6" s="5"/>
      <c r="H6" s="5"/>
      <c r="I6" s="8">
        <v>120</v>
      </c>
      <c r="J6" s="26">
        <v>0</v>
      </c>
      <c r="K6" s="30" t="s">
        <v>42</v>
      </c>
    </row>
    <row r="7" spans="2:11" ht="12.75">
      <c r="B7" s="3" t="s">
        <v>17</v>
      </c>
      <c r="C7" s="4"/>
      <c r="D7" s="4">
        <v>80</v>
      </c>
      <c r="E7" s="4">
        <v>120</v>
      </c>
      <c r="F7" s="15">
        <v>240</v>
      </c>
      <c r="G7" s="5">
        <v>120</v>
      </c>
      <c r="H7" s="5">
        <v>240</v>
      </c>
      <c r="I7" s="8">
        <v>200</v>
      </c>
      <c r="J7" s="26">
        <v>240</v>
      </c>
      <c r="K7" s="30" t="s">
        <v>49</v>
      </c>
    </row>
    <row r="8" spans="2:11" ht="12.75">
      <c r="B8" s="3" t="s">
        <v>4</v>
      </c>
      <c r="C8" s="4">
        <v>80</v>
      </c>
      <c r="D8" s="4">
        <v>105</v>
      </c>
      <c r="E8" s="4">
        <v>45</v>
      </c>
      <c r="F8" s="15">
        <v>50</v>
      </c>
      <c r="G8" s="5">
        <v>50</v>
      </c>
      <c r="H8" s="5">
        <v>50</v>
      </c>
      <c r="I8" s="8">
        <v>50</v>
      </c>
      <c r="J8" s="26">
        <v>50</v>
      </c>
      <c r="K8" s="30"/>
    </row>
    <row r="9" spans="2:11" ht="12.75">
      <c r="B9" s="20" t="s">
        <v>5</v>
      </c>
      <c r="C9" s="4"/>
      <c r="D9" s="4"/>
      <c r="E9" s="4">
        <v>80</v>
      </c>
      <c r="F9" s="15">
        <v>330</v>
      </c>
      <c r="G9" s="5">
        <v>230</v>
      </c>
      <c r="H9" s="5">
        <v>230</v>
      </c>
      <c r="I9" s="8">
        <v>70</v>
      </c>
      <c r="J9" s="26">
        <v>200</v>
      </c>
      <c r="K9" s="30" t="s">
        <v>51</v>
      </c>
    </row>
    <row r="10" spans="2:11" ht="12.75">
      <c r="B10" s="3" t="s">
        <v>25</v>
      </c>
      <c r="C10" s="4">
        <v>16</v>
      </c>
      <c r="D10" s="4">
        <v>20</v>
      </c>
      <c r="E10" s="4"/>
      <c r="F10" s="15"/>
      <c r="G10" s="5"/>
      <c r="H10" s="5"/>
      <c r="I10" s="3"/>
      <c r="J10" s="26"/>
      <c r="K10" s="30"/>
    </row>
    <row r="11" spans="2:11" ht="12.75">
      <c r="B11" s="20" t="s">
        <v>6</v>
      </c>
      <c r="C11" s="4"/>
      <c r="D11" s="4"/>
      <c r="E11" s="4">
        <v>100</v>
      </c>
      <c r="F11" s="15">
        <v>200</v>
      </c>
      <c r="G11" s="5">
        <v>200</v>
      </c>
      <c r="H11" s="5">
        <v>300</v>
      </c>
      <c r="I11" s="8">
        <v>100</v>
      </c>
      <c r="J11" s="26">
        <v>250</v>
      </c>
      <c r="K11" s="30" t="s">
        <v>52</v>
      </c>
    </row>
    <row r="12" spans="2:11" ht="12.75">
      <c r="B12" s="3" t="s">
        <v>19</v>
      </c>
      <c r="C12" s="4">
        <v>175</v>
      </c>
      <c r="D12" s="4">
        <v>250</v>
      </c>
      <c r="E12" s="4">
        <v>250</v>
      </c>
      <c r="F12" s="15">
        <v>250</v>
      </c>
      <c r="G12" s="5">
        <v>250</v>
      </c>
      <c r="H12" s="5">
        <v>350</v>
      </c>
      <c r="I12" s="8">
        <v>250</v>
      </c>
      <c r="J12" s="26">
        <v>300</v>
      </c>
      <c r="K12" s="30" t="s">
        <v>43</v>
      </c>
    </row>
    <row r="13" spans="2:11" ht="12.75">
      <c r="B13" s="3" t="s">
        <v>7</v>
      </c>
      <c r="C13" s="4">
        <v>282</v>
      </c>
      <c r="D13" s="4">
        <v>120</v>
      </c>
      <c r="E13" s="4">
        <v>120</v>
      </c>
      <c r="F13" s="15">
        <v>300</v>
      </c>
      <c r="G13" s="5">
        <v>530</v>
      </c>
      <c r="H13" s="5">
        <v>300</v>
      </c>
      <c r="I13" s="8">
        <v>300</v>
      </c>
      <c r="J13" s="26">
        <v>400</v>
      </c>
      <c r="K13" s="30" t="s">
        <v>44</v>
      </c>
    </row>
    <row r="14" spans="2:11" ht="12.75">
      <c r="B14" s="3" t="s">
        <v>36</v>
      </c>
      <c r="C14" s="4"/>
      <c r="D14" s="4">
        <v>120</v>
      </c>
      <c r="E14" s="4">
        <v>120</v>
      </c>
      <c r="F14" s="15"/>
      <c r="G14" s="5"/>
      <c r="H14" s="5"/>
      <c r="I14" s="3"/>
      <c r="J14" s="26"/>
      <c r="K14" s="30"/>
    </row>
    <row r="15" spans="2:11" ht="12.75">
      <c r="B15" s="3" t="s">
        <v>8</v>
      </c>
      <c r="C15" s="4">
        <v>70</v>
      </c>
      <c r="D15" s="4">
        <v>70</v>
      </c>
      <c r="E15" s="4">
        <v>90</v>
      </c>
      <c r="F15" s="15">
        <v>80</v>
      </c>
      <c r="G15" s="5">
        <v>180</v>
      </c>
      <c r="H15" s="5">
        <v>80</v>
      </c>
      <c r="I15" s="8">
        <v>80</v>
      </c>
      <c r="J15" s="26">
        <v>100</v>
      </c>
      <c r="K15" s="30" t="s">
        <v>55</v>
      </c>
    </row>
    <row r="16" spans="2:11" ht="12.75">
      <c r="B16" s="3" t="s">
        <v>9</v>
      </c>
      <c r="C16" s="4">
        <v>940</v>
      </c>
      <c r="D16" s="4">
        <v>800</v>
      </c>
      <c r="E16" s="4">
        <v>1220</v>
      </c>
      <c r="F16" s="15">
        <v>1020</v>
      </c>
      <c r="G16" s="5">
        <v>1035</v>
      </c>
      <c r="H16" s="5">
        <v>1020</v>
      </c>
      <c r="I16" s="8">
        <v>1020</v>
      </c>
      <c r="J16" s="26">
        <v>1020</v>
      </c>
      <c r="K16" s="30" t="s">
        <v>45</v>
      </c>
    </row>
    <row r="17" spans="2:11" ht="12.75">
      <c r="B17" s="3" t="s">
        <v>10</v>
      </c>
      <c r="C17" s="4"/>
      <c r="D17" s="4"/>
      <c r="E17" s="4"/>
      <c r="F17" s="15"/>
      <c r="G17" s="5"/>
      <c r="H17" s="5"/>
      <c r="I17" s="3"/>
      <c r="J17" s="26"/>
      <c r="K17" s="30"/>
    </row>
    <row r="18" spans="2:11" ht="12.75">
      <c r="B18" s="3" t="s">
        <v>29</v>
      </c>
      <c r="C18" s="4"/>
      <c r="D18" s="4">
        <v>400</v>
      </c>
      <c r="E18" s="4"/>
      <c r="F18" s="15"/>
      <c r="G18" s="5"/>
      <c r="H18" s="5"/>
      <c r="I18" s="3"/>
      <c r="J18" s="26"/>
      <c r="K18" s="30"/>
    </row>
    <row r="19" spans="2:11" ht="12.75">
      <c r="B19" s="3" t="s">
        <v>11</v>
      </c>
      <c r="C19" s="4">
        <v>50</v>
      </c>
      <c r="D19" s="4">
        <v>20</v>
      </c>
      <c r="E19" s="4">
        <v>70</v>
      </c>
      <c r="F19" s="15">
        <v>40</v>
      </c>
      <c r="G19" s="5">
        <v>40</v>
      </c>
      <c r="H19" s="5">
        <v>40</v>
      </c>
      <c r="I19" s="8">
        <v>40</v>
      </c>
      <c r="J19" s="26">
        <v>40</v>
      </c>
      <c r="K19" s="30" t="s">
        <v>56</v>
      </c>
    </row>
    <row r="20" spans="2:11" ht="12.75">
      <c r="B20" s="3" t="s">
        <v>12</v>
      </c>
      <c r="C20" s="4">
        <v>120</v>
      </c>
      <c r="D20" s="4">
        <v>120</v>
      </c>
      <c r="E20" s="4">
        <v>120</v>
      </c>
      <c r="F20" s="15">
        <v>120</v>
      </c>
      <c r="G20" s="5">
        <v>120</v>
      </c>
      <c r="H20" s="5">
        <v>120</v>
      </c>
      <c r="I20" s="8">
        <v>120</v>
      </c>
      <c r="J20" s="26">
        <v>120</v>
      </c>
      <c r="K20" s="30"/>
    </row>
    <row r="21" spans="2:11" ht="12.75">
      <c r="B21" s="22" t="s">
        <v>13</v>
      </c>
      <c r="C21" s="4">
        <v>30</v>
      </c>
      <c r="D21" s="4">
        <v>25</v>
      </c>
      <c r="E21" s="4">
        <v>25</v>
      </c>
      <c r="F21" s="15">
        <v>25</v>
      </c>
      <c r="G21" s="5">
        <v>25</v>
      </c>
      <c r="H21" s="5">
        <v>25</v>
      </c>
      <c r="I21" s="8">
        <v>25</v>
      </c>
      <c r="J21" s="26">
        <v>20</v>
      </c>
      <c r="K21" s="30"/>
    </row>
    <row r="22" spans="2:11" ht="25.5">
      <c r="B22" s="22" t="s">
        <v>20</v>
      </c>
      <c r="C22" s="4">
        <v>815</v>
      </c>
      <c r="D22" s="4">
        <v>830</v>
      </c>
      <c r="E22" s="4">
        <v>1075</v>
      </c>
      <c r="F22" s="15">
        <v>1350</v>
      </c>
      <c r="G22" s="5">
        <v>1350</v>
      </c>
      <c r="H22" s="5">
        <v>1700</v>
      </c>
      <c r="I22" s="8">
        <v>1250</v>
      </c>
      <c r="J22" s="26">
        <v>1500</v>
      </c>
      <c r="K22" s="31" t="s">
        <v>53</v>
      </c>
    </row>
    <row r="23" spans="2:11" ht="12.75">
      <c r="B23" s="20" t="s">
        <v>30</v>
      </c>
      <c r="C23" s="4"/>
      <c r="D23" s="4"/>
      <c r="E23" s="4">
        <v>90</v>
      </c>
      <c r="F23" s="15">
        <v>90</v>
      </c>
      <c r="G23" s="5">
        <v>90</v>
      </c>
      <c r="H23" s="4">
        <v>90</v>
      </c>
      <c r="I23" s="4">
        <v>90</v>
      </c>
      <c r="J23" s="26">
        <v>90</v>
      </c>
      <c r="K23" s="30"/>
    </row>
    <row r="24" spans="2:11" ht="12.75">
      <c r="B24" s="3" t="s">
        <v>14</v>
      </c>
      <c r="C24" s="4"/>
      <c r="D24" s="4">
        <v>90</v>
      </c>
      <c r="E24" s="4">
        <v>90</v>
      </c>
      <c r="F24" s="15">
        <v>90</v>
      </c>
      <c r="G24" s="5">
        <v>390</v>
      </c>
      <c r="H24" s="4"/>
      <c r="I24" s="4">
        <v>90</v>
      </c>
      <c r="J24" s="26">
        <v>90</v>
      </c>
      <c r="K24" s="30"/>
    </row>
    <row r="25" spans="2:11" ht="12.75">
      <c r="B25" s="22" t="s">
        <v>15</v>
      </c>
      <c r="C25" s="4"/>
      <c r="D25" s="4">
        <v>40</v>
      </c>
      <c r="E25" s="4">
        <v>45</v>
      </c>
      <c r="F25" s="15">
        <v>45</v>
      </c>
      <c r="G25" s="5">
        <v>45</v>
      </c>
      <c r="H25" s="4">
        <v>45</v>
      </c>
      <c r="I25" s="4">
        <v>45</v>
      </c>
      <c r="J25" s="26">
        <v>45</v>
      </c>
      <c r="K25" s="30"/>
    </row>
    <row r="26" spans="2:11" ht="25.5">
      <c r="B26" s="22" t="s">
        <v>16</v>
      </c>
      <c r="C26" s="4">
        <v>300</v>
      </c>
      <c r="D26" s="4">
        <v>40</v>
      </c>
      <c r="E26" s="4">
        <v>50</v>
      </c>
      <c r="F26" s="15">
        <v>50</v>
      </c>
      <c r="G26" s="5">
        <v>50</v>
      </c>
      <c r="H26" s="4">
        <v>170</v>
      </c>
      <c r="I26" s="4">
        <v>55</v>
      </c>
      <c r="J26" s="26">
        <v>240</v>
      </c>
      <c r="K26" s="31" t="s">
        <v>57</v>
      </c>
    </row>
    <row r="27" spans="2:11" ht="12.75">
      <c r="B27" s="3" t="s">
        <v>26</v>
      </c>
      <c r="C27" s="4">
        <v>60</v>
      </c>
      <c r="D27" s="4">
        <v>95</v>
      </c>
      <c r="E27" s="4">
        <v>40</v>
      </c>
      <c r="F27" s="15">
        <v>0</v>
      </c>
      <c r="G27" s="5"/>
      <c r="H27" s="5"/>
      <c r="I27" s="3"/>
      <c r="J27" s="26"/>
      <c r="K27" s="28"/>
    </row>
    <row r="28" spans="2:11" ht="12.75">
      <c r="B28" s="3" t="s">
        <v>28</v>
      </c>
      <c r="C28" s="4"/>
      <c r="D28" s="4">
        <v>80</v>
      </c>
      <c r="E28" s="4">
        <v>80</v>
      </c>
      <c r="F28" s="15"/>
      <c r="G28" s="5"/>
      <c r="H28" s="5"/>
      <c r="I28" s="3"/>
      <c r="J28" s="26"/>
      <c r="K28" s="28"/>
    </row>
    <row r="29" spans="2:11" ht="13.5" thickBot="1">
      <c r="B29" s="9" t="s">
        <v>27</v>
      </c>
      <c r="C29" s="10"/>
      <c r="D29" s="10"/>
      <c r="E29" s="10"/>
      <c r="F29" s="16"/>
      <c r="G29" s="11"/>
      <c r="H29" s="11"/>
      <c r="I29" s="9"/>
      <c r="J29" s="26"/>
      <c r="K29" s="28"/>
    </row>
    <row r="30" spans="2:11" ht="13.5" thickBot="1">
      <c r="B30" s="17" t="s">
        <v>18</v>
      </c>
      <c r="C30" s="18">
        <f aca="true" t="shared" si="0" ref="C30:I30">SUM(C2:C29)</f>
        <v>4343</v>
      </c>
      <c r="D30" s="18">
        <f t="shared" si="0"/>
        <v>4650</v>
      </c>
      <c r="E30" s="18">
        <f t="shared" si="0"/>
        <v>5320</v>
      </c>
      <c r="F30" s="19">
        <f t="shared" si="0"/>
        <v>6375</v>
      </c>
      <c r="G30" s="12">
        <f t="shared" si="0"/>
        <v>6375</v>
      </c>
      <c r="H30" s="18">
        <f t="shared" si="0"/>
        <v>6375</v>
      </c>
      <c r="I30" s="13">
        <f t="shared" si="0"/>
        <v>5250</v>
      </c>
      <c r="J30" s="27">
        <f>SUM(J2:J29)</f>
        <v>6375</v>
      </c>
      <c r="K30" s="28"/>
    </row>
    <row r="31" spans="2:11" ht="63.75">
      <c r="B31" s="20" t="s">
        <v>33</v>
      </c>
      <c r="C31" s="21">
        <f aca="true" t="shared" si="1" ref="C31:I31">C2+C3+C4+C5+C9+C11+C23</f>
        <v>1315</v>
      </c>
      <c r="D31" s="21">
        <f t="shared" si="1"/>
        <v>1275</v>
      </c>
      <c r="E31" s="35">
        <f t="shared" si="1"/>
        <v>1640</v>
      </c>
      <c r="F31" s="35">
        <f t="shared" si="1"/>
        <v>2715</v>
      </c>
      <c r="G31" s="21">
        <f t="shared" si="1"/>
        <v>2190</v>
      </c>
      <c r="H31" s="21">
        <f t="shared" si="1"/>
        <v>2235</v>
      </c>
      <c r="I31" s="21">
        <f t="shared" si="1"/>
        <v>1605</v>
      </c>
      <c r="J31" s="36">
        <f>J2+J3+J4+J5+J9+J11+J23</f>
        <v>2210</v>
      </c>
      <c r="K31" s="29" t="s">
        <v>54</v>
      </c>
    </row>
    <row r="32" spans="2:11" ht="12.75">
      <c r="B32" s="22" t="s">
        <v>37</v>
      </c>
      <c r="C32" s="23">
        <f>C21+C22+C25+C26</f>
        <v>1145</v>
      </c>
      <c r="D32" s="23">
        <f aca="true" t="shared" si="2" ref="D32:J32">D21+D22+D25+D26</f>
        <v>935</v>
      </c>
      <c r="E32" s="23">
        <f t="shared" si="2"/>
        <v>1195</v>
      </c>
      <c r="F32" s="23">
        <f t="shared" si="2"/>
        <v>1470</v>
      </c>
      <c r="G32" s="23">
        <f t="shared" si="2"/>
        <v>1470</v>
      </c>
      <c r="H32" s="23">
        <f t="shared" si="2"/>
        <v>1940</v>
      </c>
      <c r="I32" s="23">
        <f t="shared" si="2"/>
        <v>1375</v>
      </c>
      <c r="J32" s="23">
        <f t="shared" si="2"/>
        <v>1805</v>
      </c>
      <c r="K32" s="28" t="s">
        <v>46</v>
      </c>
    </row>
    <row r="33" spans="2:11" ht="38.25">
      <c r="B33" s="3" t="s">
        <v>34</v>
      </c>
      <c r="C33" s="4">
        <f aca="true" t="shared" si="3" ref="C33:J33">C30-C31-C32</f>
        <v>1883</v>
      </c>
      <c r="D33" s="4">
        <f t="shared" si="3"/>
        <v>2440</v>
      </c>
      <c r="E33" s="34">
        <f t="shared" si="3"/>
        <v>2485</v>
      </c>
      <c r="F33" s="34">
        <f t="shared" si="3"/>
        <v>2190</v>
      </c>
      <c r="G33" s="4">
        <f t="shared" si="3"/>
        <v>2715</v>
      </c>
      <c r="H33" s="4">
        <f t="shared" si="3"/>
        <v>2200</v>
      </c>
      <c r="I33" s="4">
        <f t="shared" si="3"/>
        <v>2270</v>
      </c>
      <c r="J33" s="34">
        <f t="shared" si="3"/>
        <v>2360</v>
      </c>
      <c r="K33" s="32" t="s">
        <v>58</v>
      </c>
    </row>
  </sheetData>
  <printOptions/>
  <pageMargins left="0.75" right="0.75" top="1" bottom="1" header="0.4921259845" footer="0.4921259845"/>
  <pageSetup horizontalDpi="360" verticalDpi="36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Vojtěch Mužík</dc:creator>
  <cp:keywords/>
  <dc:description/>
  <cp:lastModifiedBy>Radim Bzura</cp:lastModifiedBy>
  <dcterms:created xsi:type="dcterms:W3CDTF">2005-03-09T20:44:39Z</dcterms:created>
  <dcterms:modified xsi:type="dcterms:W3CDTF">2005-03-14T15:50:34Z</dcterms:modified>
  <cp:category/>
  <cp:version/>
  <cp:contentType/>
  <cp:contentStatus/>
</cp:coreProperties>
</file>